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0" windowHeight="655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Sheet1!$A$1:$H$22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<sst xmlns="http://schemas.openxmlformats.org/spreadsheetml/2006/main" count="235" uniqueCount="103">
  <si>
    <t>匡院专业清单课程号</t>
  </si>
  <si>
    <t>课程名</t>
  </si>
  <si>
    <t>学分</t>
  </si>
  <si>
    <t>性质</t>
  </si>
  <si>
    <t>开课学期</t>
  </si>
  <si>
    <t>类别</t>
  </si>
  <si>
    <t>是否必选</t>
  </si>
  <si>
    <t>备注</t>
  </si>
  <si>
    <t>30000010A</t>
  </si>
  <si>
    <t>数学分析（一）</t>
  </si>
  <si>
    <t>平台</t>
  </si>
  <si>
    <t>1-1</t>
  </si>
  <si>
    <t>理论</t>
  </si>
  <si>
    <t>注：对于数学知识的补充，可能2-1学期会开设数学补充班；也有可能直接用匡微积分线代替代。</t>
  </si>
  <si>
    <t>30000020A</t>
  </si>
  <si>
    <t>高等代数（一）</t>
  </si>
  <si>
    <t>离散数学</t>
  </si>
  <si>
    <t>是</t>
  </si>
  <si>
    <t>程序设计基础</t>
  </si>
  <si>
    <t>理论+实践</t>
  </si>
  <si>
    <t>应该可与匡院开设课程 22000010 程序设计基础 3学分 兼容，无需重新修读AI院开的课</t>
  </si>
  <si>
    <t>人工智能导引</t>
  </si>
  <si>
    <t>30000010B</t>
  </si>
  <si>
    <t>数学分析（二）</t>
  </si>
  <si>
    <t>1-2</t>
  </si>
  <si>
    <t>30000020B</t>
  </si>
  <si>
    <t>高等代数（二）</t>
  </si>
  <si>
    <t>人工智能程序设计</t>
  </si>
  <si>
    <t>数字系统设计基础</t>
  </si>
  <si>
    <t>数理逻辑</t>
  </si>
  <si>
    <t>概率论与数理统计</t>
  </si>
  <si>
    <t>2-1</t>
  </si>
  <si>
    <t>应该可与匡院开设课程 11100200 概率论与数理统计 3学分 兼容</t>
  </si>
  <si>
    <t>数据结构与算法分析</t>
  </si>
  <si>
    <t>应该可与匡院开设课程 24020280 数据结构与算法基础 3学分 兼容</t>
  </si>
  <si>
    <t>人工智能导论</t>
  </si>
  <si>
    <t>核心</t>
  </si>
  <si>
    <t>应该可与匡院开设课程 24020260 人工智能导论 3学分 兼容</t>
  </si>
  <si>
    <t>计算机系统基础</t>
  </si>
  <si>
    <t>最优化方法导论</t>
  </si>
  <si>
    <t>操作系统导论</t>
  </si>
  <si>
    <t>2-2</t>
  </si>
  <si>
    <t>分流之后课程</t>
  </si>
  <si>
    <t>机器学习导论</t>
  </si>
  <si>
    <t>知识表示与处理</t>
  </si>
  <si>
    <t>人工智能科研实践</t>
  </si>
  <si>
    <t>3-1</t>
  </si>
  <si>
    <t>实践</t>
  </si>
  <si>
    <t>模式识别与计算机视觉</t>
  </si>
  <si>
    <t>3-2</t>
  </si>
  <si>
    <t>自然语言处理</t>
  </si>
  <si>
    <t>匡院修读学分要求</t>
  </si>
  <si>
    <t>*本表由dyz据匡院25版培养方案-专业清单（21人工智能）及院长选课指导会议等整理而成</t>
  </si>
  <si>
    <t>总计学分（除去数分高代）</t>
  </si>
  <si>
    <t>必选学分</t>
  </si>
  <si>
    <t>70%修读标准所需学分</t>
  </si>
  <si>
    <t>课表上刨除数分高代后的总学分</t>
  </si>
  <si>
    <t>除必选课程外还需修读的专业课学分</t>
  </si>
  <si>
    <t>三学期分流之后课程修满可获得学分</t>
  </si>
  <si>
    <t>AI院 多元发展课程</t>
  </si>
  <si>
    <t>培养方案课组名</t>
  </si>
  <si>
    <t>实变函数与泛函分析</t>
  </si>
  <si>
    <t>选修</t>
  </si>
  <si>
    <t>其他专业选修课</t>
  </si>
  <si>
    <t>认知科学导论</t>
  </si>
  <si>
    <t>备注：课程标签为AI+，与社会学科交叉复合</t>
  </si>
  <si>
    <t>智能硬件与新器件</t>
  </si>
  <si>
    <t>备注：课程标签为AI+</t>
  </si>
  <si>
    <t>形式语言与自动机</t>
  </si>
  <si>
    <t>神经科学导论</t>
  </si>
  <si>
    <t>备注：课程标签为AI+，与生物学科交叉复合</t>
  </si>
  <si>
    <t>人工智能伦理</t>
  </si>
  <si>
    <t>启发式搜索与演化算法</t>
  </si>
  <si>
    <t>信息检索</t>
  </si>
  <si>
    <t>复杂结构数据挖掘</t>
  </si>
  <si>
    <t>组合数学</t>
  </si>
  <si>
    <t>计算机体系结构</t>
  </si>
  <si>
    <t>计算方法</t>
  </si>
  <si>
    <t>保研必修课</t>
  </si>
  <si>
    <t>数字信号处理</t>
  </si>
  <si>
    <t>高级机器学习</t>
  </si>
  <si>
    <t>分布式与并行计算</t>
  </si>
  <si>
    <t>编译原理</t>
  </si>
  <si>
    <t>控制理论与方法</t>
  </si>
  <si>
    <t>矩阵计算</t>
  </si>
  <si>
    <t>备注：有意推免同学至少从七门里面选取六门修读</t>
  </si>
  <si>
    <t>神经网络</t>
  </si>
  <si>
    <t>专业指选课</t>
  </si>
  <si>
    <t>机器人学导论</t>
  </si>
  <si>
    <t>计算机数学建模</t>
  </si>
  <si>
    <t>数据库概论</t>
  </si>
  <si>
    <t>深度学习平台及应用</t>
  </si>
  <si>
    <t>多智能体系统</t>
  </si>
  <si>
    <t>备注：至少从专业指选课和推免必修课里面修读10学分才能达到毕业条件</t>
  </si>
  <si>
    <t>30000700S</t>
  </si>
  <si>
    <t>人工智能工程项目开发实训</t>
  </si>
  <si>
    <t>2-暑,3-暑</t>
  </si>
  <si>
    <t>暑期课程</t>
  </si>
  <si>
    <t>30000730S</t>
  </si>
  <si>
    <t>毕业论文（设计）</t>
  </si>
  <si>
    <t>4-1,4-2</t>
  </si>
  <si>
    <t>毕业论文/设计</t>
  </si>
  <si>
    <t>*本表由dyz据2025级人工智能主修培养方案整理而成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</si>
</sst>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9E4B4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0" fillId="6" borderId="1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2">
      <alignment vertical="center"/>
    </xf>
    <xf numFmtId="0" fontId="8" fillId="0" borderId="2">
      <alignment vertical="center"/>
    </xf>
    <xf numFmtId="0" fontId="9" fillId="0" borderId="3">
      <alignment vertical="center"/>
    </xf>
    <xf numFmtId="0" fontId="9" fillId="0" borderId="0">
      <alignment vertical="center"/>
    </xf>
    <xf numFmtId="0" fontId="10" fillId="7" borderId="4">
      <alignment vertical="center"/>
    </xf>
    <xf numFmtId="0" fontId="11" fillId="8" borderId="5">
      <alignment vertical="center"/>
    </xf>
    <xf numFmtId="0" fontId="12" fillId="8" borderId="4">
      <alignment vertical="center"/>
    </xf>
    <xf numFmtId="0" fontId="13" fillId="9" borderId="6">
      <alignment vertical="center"/>
    </xf>
    <xf numFmtId="0" fontId="14" fillId="0" borderId="7">
      <alignment vertical="center"/>
    </xf>
    <xf numFmtId="0" fontId="15" fillId="0" borderId="8">
      <alignment vertical="center"/>
    </xf>
    <xf numFmtId="0" fontId="16" fillId="10" borderId="0">
      <alignment vertical="center"/>
    </xf>
    <xf numFmtId="0" fontId="17" fillId="11" borderId="0">
      <alignment vertical="center"/>
    </xf>
    <xf numFmtId="0" fontId="18" fillId="12" borderId="0">
      <alignment vertical="center"/>
    </xf>
    <xf numFmtId="0" fontId="19" fillId="13" borderId="0">
      <alignment vertical="center"/>
    </xf>
    <xf numFmtId="0" fontId="20" fillId="14" borderId="0">
      <alignment vertical="center"/>
    </xf>
    <xf numFmtId="0" fontId="20" fillId="15" borderId="0">
      <alignment vertical="center"/>
    </xf>
    <xf numFmtId="0" fontId="19" fillId="16" borderId="0">
      <alignment vertical="center"/>
    </xf>
    <xf numFmtId="0" fontId="19" fillId="17" borderId="0">
      <alignment vertical="center"/>
    </xf>
    <xf numFmtId="0" fontId="20" fillId="18" borderId="0">
      <alignment vertical="center"/>
    </xf>
    <xf numFmtId="0" fontId="20" fillId="19" borderId="0">
      <alignment vertical="center"/>
    </xf>
    <xf numFmtId="0" fontId="19" fillId="20" borderId="0">
      <alignment vertical="center"/>
    </xf>
    <xf numFmtId="0" fontId="19" fillId="21" borderId="0">
      <alignment vertical="center"/>
    </xf>
    <xf numFmtId="0" fontId="20" fillId="22" borderId="0">
      <alignment vertical="center"/>
    </xf>
    <xf numFmtId="0" fontId="20" fillId="23" borderId="0">
      <alignment vertical="center"/>
    </xf>
    <xf numFmtId="0" fontId="19" fillId="24" borderId="0">
      <alignment vertical="center"/>
    </xf>
    <xf numFmtId="0" fontId="19" fillId="25" borderId="0">
      <alignment vertical="center"/>
    </xf>
    <xf numFmtId="0" fontId="20" fillId="26" borderId="0">
      <alignment vertical="center"/>
    </xf>
    <xf numFmtId="0" fontId="20" fillId="27" borderId="0">
      <alignment vertical="center"/>
    </xf>
    <xf numFmtId="0" fontId="19" fillId="28" borderId="0">
      <alignment vertical="center"/>
    </xf>
    <xf numFmtId="0" fontId="19" fillId="29" borderId="0">
      <alignment vertical="center"/>
    </xf>
    <xf numFmtId="0" fontId="20" fillId="30" borderId="0">
      <alignment vertical="center"/>
    </xf>
    <xf numFmtId="0" fontId="20" fillId="31" borderId="0">
      <alignment vertical="center"/>
    </xf>
    <xf numFmtId="0" fontId="19" fillId="32" borderId="0">
      <alignment vertical="center"/>
    </xf>
    <xf numFmtId="0" fontId="19" fillId="33" borderId="0">
      <alignment vertical="center"/>
    </xf>
    <xf numFmtId="0" fontId="20" fillId="34" borderId="0">
      <alignment vertical="center"/>
    </xf>
    <xf numFmtId="0" fontId="20" fillId="35" borderId="0">
      <alignment vertical="center"/>
    </xf>
    <xf numFmtId="0" fontId="19" fillId="36" borderId="0">
      <alignment vertical="center"/>
    </xf>
  </cellStyleXfs>
  <cellXfs count="19">
    <xf numFmtId="0" fontId="0" fillId="0" borderId="0" xfId="0" applyAlignment="1">
      <alignment vertical="center"/>
    </xf>
    <xf numFmtId="49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/>
    </xf>
    <xf numFmtId="49" fontId="0" fillId="0" borderId="0" xfId="0" applyNumberFormat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49" fontId="1" fillId="0" borderId="0" xfId="0" applyNumberFormat="1" applyFont="1" applyAlignment="1">
      <alignment horizontal="center" vertical="top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1" fillId="4" borderId="0" xfId="0" applyFont="1" applyFill="1" applyAlignment="1">
      <alignment horizontal="left" vertical="center"/>
    </xf>
    <xf numFmtId="0" fontId="0" fillId="5" borderId="0" xfId="0" applyFill="1" applyAlignment="1">
      <alignment horizontal="left" vertical="center"/>
    </xf>
    <xf numFmtId="0" fontId="1" fillId="3" borderId="0" xfId="0" applyFont="1" applyFill="1">
      <alignment vertical="center"/>
    </xf>
    <xf numFmtId="0" fontId="1" fillId="3" borderId="0" xfId="0" applyFont="1" applyFill="1" applyAlignment="1">
      <alignment horizontal="center" vertical="center"/>
    </xf>
    <xf numFmtId="49" fontId="0" fillId="0" borderId="0" xfId="0" applyNumberFormat="1" applyAlignment="1">
      <alignment vertical="center"/>
    </xf>
    <xf numFmtId="58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0"/>
  <sheetViews>
    <sheetView tabSelected="1" zoomScale="85" zoomScaleNormal="85" workbookViewId="0">
      <selection activeCell="G61" sqref="G61"/>
    </sheetView>
  </sheetViews>
  <sheetFormatPr defaultColWidth="9" defaultRowHeight="14" outlineLevelCol="7"/>
  <cols>
    <col min="1" max="1" width="21.0727272727273" style="1" customWidth="1"/>
    <col min="2" max="2" width="33.9090909090909" customWidth="1"/>
    <col min="3" max="3" width="7.18181818181818" customWidth="1"/>
    <col min="4" max="4" width="9.88181818181818" customWidth="1"/>
    <col min="5" max="5" width="12.0818181818182" customWidth="1"/>
    <col min="6" max="6" width="11.6181818181818" customWidth="1"/>
    <col min="7" max="7" width="15.9363636363636" customWidth="1"/>
    <col min="8" max="8" width="85.8727272727273" customWidth="1"/>
    <col min="12" max="13" width="9.54545454545454"/>
    <col min="18" max="18" width="18.8181818181818" customWidth="1"/>
    <col min="24" max="24" width="14.8636363636364" customWidth="1"/>
  </cols>
  <sheetData>
    <row r="1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1" t="s">
        <v>8</v>
      </c>
      <c r="B2" s="3" t="s">
        <v>9</v>
      </c>
      <c r="C2" s="2">
        <v>5</v>
      </c>
      <c r="D2" s="2" t="s">
        <v>10</v>
      </c>
      <c r="E2" s="4" t="s">
        <v>11</v>
      </c>
      <c r="F2" s="2" t="s">
        <v>12</v>
      </c>
      <c r="G2" s="2"/>
      <c r="H2" s="5" t="s">
        <v>13</v>
      </c>
    </row>
    <row r="3" spans="1:8">
      <c r="A3" s="1" t="s">
        <v>14</v>
      </c>
      <c r="B3" s="3" t="s">
        <v>15</v>
      </c>
      <c r="C3" s="2">
        <v>4</v>
      </c>
      <c r="D3" s="2" t="s">
        <v>10</v>
      </c>
      <c r="E3" s="4" t="s">
        <v>11</v>
      </c>
      <c r="F3" s="2" t="s">
        <v>12</v>
      </c>
      <c r="G3" s="2"/>
      <c r="H3" s="6"/>
    </row>
    <row r="4" spans="1:8">
      <c r="A4" s="1">
        <v>30000070</v>
      </c>
      <c r="B4" s="7" t="s">
        <v>16</v>
      </c>
      <c r="C4" s="2">
        <v>4</v>
      </c>
      <c r="D4" s="2" t="s">
        <v>10</v>
      </c>
      <c r="E4" s="4" t="s">
        <v>11</v>
      </c>
      <c r="F4" s="2" t="s">
        <v>12</v>
      </c>
      <c r="G4" s="8" t="s">
        <v>17</v>
      </c>
      <c r="H4" s="6"/>
    </row>
    <row r="5" spans="1:8">
      <c r="A5" s="9">
        <v>30000080</v>
      </c>
      <c r="B5" s="10" t="s">
        <v>18</v>
      </c>
      <c r="C5" s="11">
        <v>5</v>
      </c>
      <c r="D5" s="11" t="s">
        <v>10</v>
      </c>
      <c r="E5" s="12" t="s">
        <v>11</v>
      </c>
      <c r="F5" s="11" t="s">
        <v>19</v>
      </c>
      <c r="G5" s="11"/>
      <c r="H5" s="13" t="s">
        <v>20</v>
      </c>
    </row>
    <row r="6" spans="1:8">
      <c r="A6" s="1">
        <v>30000090</v>
      </c>
      <c r="B6" t="s">
        <v>21</v>
      </c>
      <c r="C6" s="2">
        <v>1</v>
      </c>
      <c r="D6" s="2" t="s">
        <v>10</v>
      </c>
      <c r="E6" s="4" t="s">
        <v>11</v>
      </c>
      <c r="F6" s="2" t="s">
        <v>19</v>
      </c>
      <c r="G6" s="2"/>
      <c r="H6" s="6"/>
    </row>
    <row r="7" spans="1:8">
      <c r="A7" s="1" t="s">
        <v>22</v>
      </c>
      <c r="B7" s="3" t="s">
        <v>23</v>
      </c>
      <c r="C7" s="2">
        <v>5</v>
      </c>
      <c r="D7" s="2" t="s">
        <v>10</v>
      </c>
      <c r="E7" s="4" t="s">
        <v>24</v>
      </c>
      <c r="F7" s="2" t="s">
        <v>12</v>
      </c>
      <c r="G7" s="2"/>
      <c r="H7" s="6"/>
    </row>
    <row r="8" spans="1:8">
      <c r="A8" s="1" t="s">
        <v>25</v>
      </c>
      <c r="B8" s="3" t="s">
        <v>26</v>
      </c>
      <c r="C8" s="2">
        <v>4</v>
      </c>
      <c r="D8" s="2" t="s">
        <v>10</v>
      </c>
      <c r="E8" s="4" t="s">
        <v>24</v>
      </c>
      <c r="F8" s="2" t="s">
        <v>12</v>
      </c>
      <c r="G8" s="2"/>
      <c r="H8" s="6"/>
    </row>
    <row r="9" spans="1:8">
      <c r="A9" s="1">
        <v>30000030</v>
      </c>
      <c r="B9" s="7" t="s">
        <v>27</v>
      </c>
      <c r="C9" s="2">
        <v>4</v>
      </c>
      <c r="D9" s="2" t="s">
        <v>10</v>
      </c>
      <c r="E9" s="4" t="s">
        <v>24</v>
      </c>
      <c r="F9" s="2" t="s">
        <v>19</v>
      </c>
      <c r="G9" s="8" t="s">
        <v>17</v>
      </c>
      <c r="H9" s="6"/>
    </row>
    <row r="10" spans="1:8">
      <c r="A10" s="1">
        <v>30000190</v>
      </c>
      <c r="B10" s="7" t="s">
        <v>28</v>
      </c>
      <c r="C10" s="2">
        <v>3</v>
      </c>
      <c r="D10" s="2" t="s">
        <v>10</v>
      </c>
      <c r="E10" s="4" t="s">
        <v>24</v>
      </c>
      <c r="F10" s="2" t="s">
        <v>19</v>
      </c>
      <c r="G10" s="8" t="s">
        <v>17</v>
      </c>
      <c r="H10" s="6"/>
    </row>
    <row r="11" spans="1:8">
      <c r="A11" s="1">
        <v>30000060</v>
      </c>
      <c r="B11" s="7" t="s">
        <v>29</v>
      </c>
      <c r="C11" s="2">
        <v>2</v>
      </c>
      <c r="D11" s="2" t="s">
        <v>10</v>
      </c>
      <c r="E11" s="4" t="s">
        <v>24</v>
      </c>
      <c r="F11" s="2" t="s">
        <v>12</v>
      </c>
      <c r="G11" s="8" t="s">
        <v>17</v>
      </c>
      <c r="H11" s="6"/>
    </row>
    <row r="12" spans="1:8">
      <c r="A12" s="1">
        <v>30000100</v>
      </c>
      <c r="B12" t="s">
        <v>30</v>
      </c>
      <c r="C12" s="2">
        <v>4</v>
      </c>
      <c r="D12" s="2" t="s">
        <v>10</v>
      </c>
      <c r="E12" s="4" t="s">
        <v>31</v>
      </c>
      <c r="F12" s="2" t="s">
        <v>12</v>
      </c>
      <c r="G12" s="2"/>
      <c r="H12" s="14" t="s">
        <v>32</v>
      </c>
    </row>
    <row r="13" spans="1:8">
      <c r="A13" s="1">
        <v>30000110</v>
      </c>
      <c r="B13" t="s">
        <v>33</v>
      </c>
      <c r="C13" s="2">
        <v>4</v>
      </c>
      <c r="D13" s="2" t="s">
        <v>10</v>
      </c>
      <c r="E13" s="4" t="s">
        <v>31</v>
      </c>
      <c r="F13" s="2" t="s">
        <v>19</v>
      </c>
      <c r="G13" s="2"/>
      <c r="H13" s="14" t="s">
        <v>34</v>
      </c>
    </row>
    <row r="14" spans="1:8">
      <c r="A14" s="9">
        <v>30000040</v>
      </c>
      <c r="B14" s="15" t="s">
        <v>35</v>
      </c>
      <c r="C14" s="11">
        <v>2</v>
      </c>
      <c r="D14" s="11" t="s">
        <v>36</v>
      </c>
      <c r="E14" s="12" t="s">
        <v>31</v>
      </c>
      <c r="F14" s="11" t="s">
        <v>12</v>
      </c>
      <c r="G14" s="16" t="s">
        <v>17</v>
      </c>
      <c r="H14" s="13" t="s">
        <v>37</v>
      </c>
    </row>
    <row r="15" spans="1:8">
      <c r="A15" s="1">
        <v>30000710</v>
      </c>
      <c r="B15" s="7" t="s">
        <v>38</v>
      </c>
      <c r="C15" s="2">
        <v>4</v>
      </c>
      <c r="D15" s="2" t="s">
        <v>10</v>
      </c>
      <c r="E15" s="4" t="s">
        <v>31</v>
      </c>
      <c r="F15" s="2"/>
      <c r="G15" s="8" t="s">
        <v>17</v>
      </c>
      <c r="H15" s="6"/>
    </row>
    <row r="16" spans="1:8">
      <c r="A16" s="1">
        <v>30000120</v>
      </c>
      <c r="B16" s="7" t="s">
        <v>39</v>
      </c>
      <c r="C16" s="2">
        <v>2</v>
      </c>
      <c r="D16" s="2" t="s">
        <v>10</v>
      </c>
      <c r="E16" s="4" t="s">
        <v>31</v>
      </c>
      <c r="F16" s="2" t="s">
        <v>12</v>
      </c>
      <c r="G16" s="8" t="s">
        <v>17</v>
      </c>
      <c r="H16" s="6"/>
    </row>
    <row r="17" spans="1:8">
      <c r="A17" s="1">
        <v>30000720</v>
      </c>
      <c r="B17" t="s">
        <v>40</v>
      </c>
      <c r="C17" s="2">
        <v>2</v>
      </c>
      <c r="D17" s="2" t="s">
        <v>10</v>
      </c>
      <c r="E17" s="4" t="s">
        <v>41</v>
      </c>
      <c r="F17" s="2"/>
      <c r="G17" s="2"/>
      <c r="H17" s="2" t="s">
        <v>42</v>
      </c>
    </row>
    <row r="18" spans="1:8">
      <c r="A18" s="1">
        <v>30000150</v>
      </c>
      <c r="B18" t="s">
        <v>43</v>
      </c>
      <c r="C18" s="2">
        <v>2</v>
      </c>
      <c r="D18" s="2" t="s">
        <v>36</v>
      </c>
      <c r="E18" s="4" t="s">
        <v>41</v>
      </c>
      <c r="F18" s="2" t="s">
        <v>12</v>
      </c>
      <c r="G18" s="2"/>
      <c r="H18" s="2" t="s">
        <v>42</v>
      </c>
    </row>
    <row r="19" spans="1:8">
      <c r="A19" s="1">
        <v>30000160</v>
      </c>
      <c r="B19" t="s">
        <v>44</v>
      </c>
      <c r="C19" s="2">
        <v>2</v>
      </c>
      <c r="D19" s="2" t="s">
        <v>36</v>
      </c>
      <c r="E19" s="4" t="s">
        <v>41</v>
      </c>
      <c r="F19" s="2" t="s">
        <v>12</v>
      </c>
      <c r="G19" s="2"/>
      <c r="H19" s="2" t="s">
        <v>42</v>
      </c>
    </row>
    <row r="20" spans="1:8">
      <c r="A20" s="1">
        <v>30000670</v>
      </c>
      <c r="B20" t="s">
        <v>45</v>
      </c>
      <c r="C20" s="2">
        <v>2</v>
      </c>
      <c r="D20" s="2" t="s">
        <v>36</v>
      </c>
      <c r="E20" s="4" t="s">
        <v>46</v>
      </c>
      <c r="F20" s="2" t="s">
        <v>47</v>
      </c>
      <c r="G20" s="2"/>
      <c r="H20" s="2" t="s">
        <v>42</v>
      </c>
    </row>
    <row r="21" spans="1:8">
      <c r="A21" s="1">
        <v>30000170</v>
      </c>
      <c r="B21" t="s">
        <v>48</v>
      </c>
      <c r="C21" s="2">
        <v>2</v>
      </c>
      <c r="D21" s="2" t="s">
        <v>36</v>
      </c>
      <c r="E21" s="4" t="s">
        <v>49</v>
      </c>
      <c r="F21" s="2" t="s">
        <v>19</v>
      </c>
      <c r="G21" s="2"/>
      <c r="H21" s="2" t="s">
        <v>42</v>
      </c>
    </row>
    <row r="22" spans="1:8">
      <c r="A22" s="1">
        <v>30000180</v>
      </c>
      <c r="B22" t="s">
        <v>50</v>
      </c>
      <c r="C22" s="2">
        <v>2</v>
      </c>
      <c r="D22" s="2" t="s">
        <v>36</v>
      </c>
      <c r="E22" s="4" t="s">
        <v>49</v>
      </c>
      <c r="F22" s="2" t="s">
        <v>19</v>
      </c>
      <c r="G22" s="2"/>
      <c r="H22" s="2" t="s">
        <v>42</v>
      </c>
    </row>
    <row r="23" spans="1:8">
      <c r="A23" s="1" t="s">
        <v>51</v>
      </c>
      <c r="C23" s="2"/>
      <c r="D23" s="2"/>
      <c r="E23" s="4"/>
      <c r="F23" s="2"/>
      <c r="G23" s="2"/>
      <c r="H23" t="s">
        <v>52</v>
      </c>
    </row>
    <row r="24" spans="1:8">
      <c r="B24" t="s">
        <v>53</v>
      </c>
      <c r="C24" s="2">
        <f>SUM(C2:C22)-18</f>
        <v>47</v>
      </c>
      <c r="E24" s="17"/>
    </row>
    <row r="25" spans="1:8">
      <c r="B25" t="s">
        <v>54</v>
      </c>
      <c r="C25" s="2">
        <f>C4+C9+C10+C11+C15+C14+C16</f>
        <v>21</v>
      </c>
      <c r="E25" s="17"/>
    </row>
    <row r="26" spans="1:8">
      <c r="B26" t="s">
        <v>55</v>
      </c>
      <c r="C26" s="2">
        <f>C24*0.7</f>
        <v>32.9</v>
      </c>
      <c r="E26" s="17"/>
    </row>
    <row r="27" spans="1:8">
      <c r="B27" t="s">
        <v>56</v>
      </c>
      <c r="C27" s="2">
        <v>47</v>
      </c>
      <c r="E27" s="17"/>
    </row>
    <row r="28" spans="1:8">
      <c r="B28" t="s">
        <v>57</v>
      </c>
      <c r="C28" s="2">
        <f>C26-C25</f>
        <v>11.9</v>
      </c>
      <c r="E28" s="17"/>
    </row>
    <row r="29" spans="1:8">
      <c r="B29" t="s">
        <v>58</v>
      </c>
      <c r="C29" s="2">
        <f>SUM(C17:C22)</f>
        <v>12</v>
      </c>
      <c r="E29" s="17"/>
      <c r="G29" s="2"/>
    </row>
    <row r="30" spans="1:8">
      <c r="A30" s="1" t="s">
        <v>59</v>
      </c>
      <c r="C30" s="2"/>
      <c r="D30"/>
      <c r="E30" s="17"/>
      <c r="G30" s="2" t="s">
        <v>60</v>
      </c>
    </row>
    <row r="31" spans="1:8">
      <c r="A31" s="4">
        <v>30000210</v>
      </c>
      <c r="B31" t="s">
        <v>61</v>
      </c>
      <c r="C31" s="2">
        <v>4</v>
      </c>
      <c r="D31" s="2" t="s">
        <v>62</v>
      </c>
      <c r="E31" s="4" t="s">
        <v>41</v>
      </c>
      <c r="F31" s="2"/>
      <c r="G31" s="18" t="s">
        <v>63</v>
      </c>
    </row>
    <row r="32" spans="1:8">
      <c r="A32" s="4">
        <v>30000350</v>
      </c>
      <c r="B32" t="s">
        <v>64</v>
      </c>
      <c r="C32" s="2">
        <v>2</v>
      </c>
      <c r="D32" s="2" t="s">
        <v>62</v>
      </c>
      <c r="E32" s="4" t="s">
        <v>46</v>
      </c>
      <c r="F32" s="2"/>
      <c r="G32" s="18" t="s">
        <v>63</v>
      </c>
      <c r="H32" t="s">
        <v>65</v>
      </c>
    </row>
    <row r="33" spans="1:8">
      <c r="A33" s="4">
        <v>30000380</v>
      </c>
      <c r="B33" t="s">
        <v>66</v>
      </c>
      <c r="C33" s="2">
        <v>2</v>
      </c>
      <c r="D33" s="2" t="s">
        <v>62</v>
      </c>
      <c r="E33" s="4" t="s">
        <v>46</v>
      </c>
      <c r="F33" s="2"/>
      <c r="G33" s="18" t="s">
        <v>63</v>
      </c>
      <c r="H33" t="s">
        <v>67</v>
      </c>
    </row>
    <row r="34" spans="1:8">
      <c r="A34" s="4">
        <v>22011120</v>
      </c>
      <c r="B34" t="s">
        <v>68</v>
      </c>
      <c r="C34" s="2">
        <v>3</v>
      </c>
      <c r="D34" s="2" t="s">
        <v>62</v>
      </c>
      <c r="E34" s="4" t="s">
        <v>46</v>
      </c>
      <c r="F34" s="2"/>
      <c r="G34" s="18" t="s">
        <v>63</v>
      </c>
    </row>
    <row r="35" spans="1:8">
      <c r="A35" s="4">
        <v>30000360</v>
      </c>
      <c r="B35" t="s">
        <v>69</v>
      </c>
      <c r="C35" s="2">
        <v>2</v>
      </c>
      <c r="D35" s="2" t="s">
        <v>62</v>
      </c>
      <c r="E35" s="4" t="s">
        <v>49</v>
      </c>
      <c r="F35" s="2"/>
      <c r="G35" s="18" t="s">
        <v>63</v>
      </c>
      <c r="H35" t="s">
        <v>70</v>
      </c>
    </row>
    <row r="36" spans="1:8">
      <c r="A36" s="4">
        <v>30000390</v>
      </c>
      <c r="B36" t="s">
        <v>71</v>
      </c>
      <c r="C36" s="2">
        <v>2</v>
      </c>
      <c r="D36" s="2" t="s">
        <v>62</v>
      </c>
      <c r="E36" s="4" t="s">
        <v>49</v>
      </c>
      <c r="F36" s="2"/>
      <c r="G36" s="18" t="s">
        <v>63</v>
      </c>
    </row>
    <row r="37" spans="1:8">
      <c r="A37" s="4">
        <v>30000540</v>
      </c>
      <c r="B37" t="s">
        <v>72</v>
      </c>
      <c r="C37" s="2">
        <v>2</v>
      </c>
      <c r="D37" s="2" t="s">
        <v>62</v>
      </c>
      <c r="E37" s="4" t="s">
        <v>49</v>
      </c>
      <c r="F37" s="2"/>
      <c r="G37" s="18" t="s">
        <v>63</v>
      </c>
    </row>
    <row r="38" spans="1:8">
      <c r="A38" s="4">
        <v>30000550</v>
      </c>
      <c r="B38" t="s">
        <v>73</v>
      </c>
      <c r="C38" s="2">
        <v>2</v>
      </c>
      <c r="D38" s="2" t="s">
        <v>62</v>
      </c>
      <c r="E38" s="4" t="s">
        <v>49</v>
      </c>
      <c r="F38" s="2"/>
      <c r="G38" s="18" t="s">
        <v>63</v>
      </c>
    </row>
    <row r="39" spans="1:8">
      <c r="A39" s="4">
        <v>30000580</v>
      </c>
      <c r="B39" t="s">
        <v>74</v>
      </c>
      <c r="C39" s="2">
        <v>2</v>
      </c>
      <c r="D39" s="2" t="s">
        <v>62</v>
      </c>
      <c r="E39" s="4" t="s">
        <v>49</v>
      </c>
      <c r="F39" s="2"/>
      <c r="G39" s="18" t="s">
        <v>63</v>
      </c>
    </row>
    <row r="40" spans="1:8">
      <c r="A40" s="4">
        <v>22010240</v>
      </c>
      <c r="B40" t="s">
        <v>75</v>
      </c>
      <c r="C40" s="2">
        <v>2</v>
      </c>
      <c r="D40" s="2" t="s">
        <v>62</v>
      </c>
      <c r="E40" s="4" t="s">
        <v>49</v>
      </c>
      <c r="F40" s="2"/>
      <c r="G40" s="18" t="s">
        <v>63</v>
      </c>
    </row>
    <row r="41" spans="1:8">
      <c r="A41" s="4">
        <v>22011180</v>
      </c>
      <c r="B41" t="s">
        <v>76</v>
      </c>
      <c r="C41" s="2">
        <v>3</v>
      </c>
      <c r="D41" s="2" t="s">
        <v>62</v>
      </c>
      <c r="E41" s="4" t="s">
        <v>49</v>
      </c>
      <c r="F41" s="2"/>
      <c r="G41" s="18" t="s">
        <v>63</v>
      </c>
    </row>
    <row r="42" spans="1:8">
      <c r="C42" s="2"/>
      <c r="D42" s="2"/>
      <c r="E42" s="4"/>
      <c r="G42" s="2"/>
    </row>
    <row r="43" spans="1:8">
      <c r="A43" s="4">
        <v>30000240</v>
      </c>
      <c r="B43" t="s">
        <v>77</v>
      </c>
      <c r="C43" s="2">
        <v>2</v>
      </c>
      <c r="D43" s="2" t="s">
        <v>62</v>
      </c>
      <c r="E43" s="4" t="s">
        <v>41</v>
      </c>
      <c r="F43"/>
      <c r="G43" s="2" t="s">
        <v>78</v>
      </c>
    </row>
    <row r="44" spans="1:8">
      <c r="A44" s="4">
        <v>30000220</v>
      </c>
      <c r="B44" t="s">
        <v>79</v>
      </c>
      <c r="C44" s="2">
        <v>2</v>
      </c>
      <c r="D44" s="2" t="s">
        <v>62</v>
      </c>
      <c r="E44" s="4" t="s">
        <v>46</v>
      </c>
      <c r="F44"/>
      <c r="G44" s="2" t="s">
        <v>78</v>
      </c>
    </row>
    <row r="45" spans="1:8">
      <c r="A45" s="4">
        <v>30000230</v>
      </c>
      <c r="B45" t="s">
        <v>80</v>
      </c>
      <c r="C45" s="2">
        <v>2</v>
      </c>
      <c r="D45" s="2" t="s">
        <v>62</v>
      </c>
      <c r="E45" s="4" t="s">
        <v>46</v>
      </c>
      <c r="F45"/>
      <c r="G45" s="2" t="s">
        <v>78</v>
      </c>
    </row>
    <row r="46" spans="1:8">
      <c r="A46" s="4">
        <v>30000280</v>
      </c>
      <c r="B46" t="s">
        <v>81</v>
      </c>
      <c r="C46" s="2">
        <v>2</v>
      </c>
      <c r="D46" s="2" t="s">
        <v>62</v>
      </c>
      <c r="E46" s="4" t="s">
        <v>46</v>
      </c>
      <c r="F46"/>
      <c r="G46" s="2" t="s">
        <v>78</v>
      </c>
    </row>
    <row r="47" spans="1:8">
      <c r="A47" s="4">
        <v>30000330</v>
      </c>
      <c r="B47" t="s">
        <v>82</v>
      </c>
      <c r="C47" s="2">
        <v>2</v>
      </c>
      <c r="D47" s="2" t="s">
        <v>62</v>
      </c>
      <c r="E47" s="4" t="s">
        <v>46</v>
      </c>
      <c r="F47"/>
      <c r="G47" s="2" t="s">
        <v>78</v>
      </c>
    </row>
    <row r="48" spans="1:8">
      <c r="A48" s="4">
        <v>30000250</v>
      </c>
      <c r="B48" t="s">
        <v>83</v>
      </c>
      <c r="C48" s="2">
        <v>2</v>
      </c>
      <c r="D48" s="2" t="s">
        <v>62</v>
      </c>
      <c r="E48" s="4" t="s">
        <v>49</v>
      </c>
      <c r="F48"/>
      <c r="G48" s="2" t="s">
        <v>78</v>
      </c>
    </row>
    <row r="49" spans="1:8">
      <c r="A49" s="4">
        <v>30000430</v>
      </c>
      <c r="B49" t="s">
        <v>84</v>
      </c>
      <c r="C49" s="2">
        <v>2</v>
      </c>
      <c r="D49" s="2" t="s">
        <v>62</v>
      </c>
      <c r="E49" s="4" t="s">
        <v>49</v>
      </c>
      <c r="F49"/>
      <c r="G49" s="2" t="s">
        <v>78</v>
      </c>
    </row>
    <row r="50" spans="1:8">
      <c r="H50" t="s">
        <v>85</v>
      </c>
    </row>
    <row r="51" spans="1:8">
      <c r="A51" s="4">
        <v>30000530</v>
      </c>
      <c r="B51" t="s">
        <v>86</v>
      </c>
      <c r="C51" s="2">
        <v>2</v>
      </c>
      <c r="D51" s="2" t="s">
        <v>62</v>
      </c>
      <c r="E51" s="4" t="s">
        <v>41</v>
      </c>
      <c r="F51"/>
      <c r="G51" s="2" t="s">
        <v>87</v>
      </c>
      <c r="H51" t="s">
        <v>67</v>
      </c>
    </row>
    <row r="52" spans="1:8">
      <c r="A52" s="4">
        <v>30000260</v>
      </c>
      <c r="B52" t="s">
        <v>88</v>
      </c>
      <c r="C52" s="2">
        <v>2</v>
      </c>
      <c r="D52" s="2" t="s">
        <v>62</v>
      </c>
      <c r="E52" s="4" t="s">
        <v>41</v>
      </c>
      <c r="F52"/>
      <c r="G52" s="2" t="s">
        <v>87</v>
      </c>
    </row>
    <row r="53" spans="1:8">
      <c r="A53" s="4">
        <v>22010540</v>
      </c>
      <c r="B53" t="s">
        <v>89</v>
      </c>
      <c r="C53" s="2">
        <v>2</v>
      </c>
      <c r="D53" s="2" t="s">
        <v>62</v>
      </c>
      <c r="E53" s="4" t="s">
        <v>46</v>
      </c>
      <c r="F53"/>
      <c r="G53" s="2" t="s">
        <v>87</v>
      </c>
    </row>
    <row r="54" spans="1:8">
      <c r="A54" s="4">
        <v>30000140</v>
      </c>
      <c r="B54" t="s">
        <v>90</v>
      </c>
      <c r="C54" s="2">
        <v>2</v>
      </c>
      <c r="D54" s="2" t="s">
        <v>62</v>
      </c>
      <c r="E54" s="4" t="s">
        <v>46</v>
      </c>
      <c r="F54"/>
      <c r="G54" s="2" t="s">
        <v>87</v>
      </c>
    </row>
    <row r="55" spans="1:8">
      <c r="A55" s="4">
        <v>30000650</v>
      </c>
      <c r="B55" t="s">
        <v>91</v>
      </c>
      <c r="C55" s="2">
        <v>2</v>
      </c>
      <c r="D55" s="2" t="s">
        <v>62</v>
      </c>
      <c r="E55" s="4" t="s">
        <v>46</v>
      </c>
      <c r="F55"/>
      <c r="G55" s="2" t="s">
        <v>87</v>
      </c>
    </row>
    <row r="56" spans="1:8">
      <c r="A56" s="4">
        <v>30000270</v>
      </c>
      <c r="B56" t="s">
        <v>92</v>
      </c>
      <c r="C56" s="2">
        <v>2</v>
      </c>
      <c r="D56" s="2" t="s">
        <v>62</v>
      </c>
      <c r="E56" s="4" t="s">
        <v>49</v>
      </c>
      <c r="F56"/>
      <c r="G56" s="2" t="s">
        <v>87</v>
      </c>
    </row>
    <row r="57" spans="1:8">
      <c r="H57" t="s">
        <v>93</v>
      </c>
    </row>
    <row r="58" spans="1:8">
      <c r="A58" s="1" t="s">
        <v>94</v>
      </c>
      <c r="B58" t="s">
        <v>95</v>
      </c>
      <c r="C58" s="2">
        <v>1</v>
      </c>
      <c r="D58" s="2" t="s">
        <v>62</v>
      </c>
      <c r="E58" s="2" t="s">
        <v>96</v>
      </c>
      <c r="F58"/>
      <c r="G58" s="2" t="s">
        <v>97</v>
      </c>
    </row>
    <row r="59" spans="1:8">
      <c r="A59" s="1" t="s">
        <v>98</v>
      </c>
      <c r="B59" t="s">
        <v>99</v>
      </c>
      <c r="C59" s="2">
        <v>4</v>
      </c>
      <c r="D59" s="2" t="s">
        <v>36</v>
      </c>
      <c r="E59" s="2" t="s">
        <v>100</v>
      </c>
      <c r="F59"/>
      <c r="G59" s="2" t="s">
        <v>101</v>
      </c>
    </row>
    <row r="60" spans="1:8">
      <c r="G60" s="2"/>
      <c r="H60" t="s">
        <v>102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董耀择</cp:lastModifiedBy>
  <dcterms:created xsi:type="dcterms:W3CDTF">2023-05-12T11:15:00Z</dcterms:created>
  <dcterms:modified xsi:type="dcterms:W3CDTF">2026-03-04T16:35:21Z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9C7751A5F2204159A6BA4F773E27FCC0_12</vt:lpwstr>
  </property>
  <property fmtid="{D5CDD505-2E9C-101B-9397-08002B2CF9AE}" pid="4" name="CalculationRule">
    <vt:i4>0</vt:i4>
  </property>
</Properties>
</file>